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showInkAnnotation="0"/>
  <mc:AlternateContent xmlns:mc="http://schemas.openxmlformats.org/markup-compatibility/2006">
    <mc:Choice Requires="x15">
      <x15ac:absPath xmlns:x15ac="http://schemas.microsoft.com/office/spreadsheetml/2010/11/ac" url="/Users/floredhondt/Desktop/"/>
    </mc:Choice>
  </mc:AlternateContent>
  <bookViews>
    <workbookView xWindow="4940" yWindow="460" windowWidth="20660" windowHeight="14460" tabRatio="500" activeTab="1"/>
  </bookViews>
  <sheets>
    <sheet name="Oefening 1" sheetId="1" r:id="rId1"/>
    <sheet name="Oefening 2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" l="1"/>
  <c r="C4" i="1"/>
  <c r="C5" i="1"/>
  <c r="C6" i="1"/>
  <c r="C7" i="1"/>
  <c r="C8" i="1"/>
  <c r="C9" i="1"/>
  <c r="C10" i="1"/>
  <c r="C11" i="1"/>
  <c r="C12" i="1"/>
  <c r="B13" i="1"/>
  <c r="B6" i="1"/>
  <c r="B4" i="1"/>
  <c r="B2" i="1"/>
  <c r="B11" i="1"/>
  <c r="B8" i="1"/>
  <c r="B7" i="1"/>
  <c r="B9" i="1"/>
  <c r="B12" i="1"/>
</calcChain>
</file>

<file path=xl/sharedStrings.xml><?xml version="1.0" encoding="utf-8"?>
<sst xmlns="http://schemas.openxmlformats.org/spreadsheetml/2006/main" count="22" uniqueCount="22">
  <si>
    <t>Soort bronnen</t>
  </si>
  <si>
    <t>Aantal</t>
  </si>
  <si>
    <t>Procent</t>
  </si>
  <si>
    <t>Boeken</t>
  </si>
  <si>
    <t>Verzamelwerken</t>
  </si>
  <si>
    <t>Artikels vaktijdschriften</t>
  </si>
  <si>
    <t>Artikels kranten</t>
  </si>
  <si>
    <t>Eindwerken</t>
  </si>
  <si>
    <t>Websites</t>
  </si>
  <si>
    <t>Onderzoeksliteratuur</t>
  </si>
  <si>
    <t>Grijze literatuur (folders, rapporten, …)</t>
  </si>
  <si>
    <t>Statistieken</t>
  </si>
  <si>
    <t>Video</t>
  </si>
  <si>
    <t>Totaal</t>
  </si>
  <si>
    <t>Andere: E-book</t>
  </si>
  <si>
    <t>Provincies</t>
  </si>
  <si>
    <t>West- Vlaanderen</t>
  </si>
  <si>
    <t>Oost- Vlaanderen</t>
  </si>
  <si>
    <t>Antwerpen</t>
  </si>
  <si>
    <t>Limburg</t>
  </si>
  <si>
    <t>Vlaams- Brabant</t>
  </si>
  <si>
    <t>Tabel cijfers gewelddadige misdrijven tegen eigendom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</si>
</sst>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entury Gothic"/>
      <family val="2"/>
      <scheme val="minor"/>
    </font>
    <font>
      <sz val="12"/>
      <color theme="1"/>
      <name val="Century Gothic"/>
      <family val="2"/>
      <scheme val="minor"/>
    </font>
    <font>
      <sz val="11"/>
      <color theme="1"/>
      <name val="Century Gothic"/>
      <scheme val="minor"/>
    </font>
    <font>
      <b/>
      <sz val="10"/>
      <color theme="1"/>
      <name val="Verdana"/>
    </font>
    <font>
      <sz val="10"/>
      <color theme="1"/>
      <name val="Verdana"/>
    </font>
    <font>
      <b/>
      <sz val="13"/>
      <color theme="1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7">
    <border>
      <left/>
      <right/>
      <top/>
      <bottom/>
      <diagonal/>
    </border>
    <border>
      <left/>
      <right style="medium">
        <color rgb="FF888888"/>
      </right>
      <top/>
      <bottom style="medium">
        <color rgb="FF888888"/>
      </bottom>
      <diagonal/>
    </border>
    <border>
      <left/>
      <right/>
      <top/>
      <bottom style="medium">
        <color rgb="FF888888"/>
      </bottom>
      <diagonal/>
    </border>
    <border>
      <left/>
      <right style="medium">
        <color rgb="FF88888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9" fontId="4" fillId="0" borderId="0" xfId="0" applyNumberFormat="1" applyFont="1" applyBorder="1" applyAlignment="1">
      <alignment vertical="center" wrapText="1"/>
    </xf>
    <xf numFmtId="9" fontId="2" fillId="0" borderId="2" xfId="1" applyFont="1" applyBorder="1" applyAlignment="1">
      <alignment vertical="center" wrapText="1"/>
    </xf>
    <xf numFmtId="0" fontId="5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2">
    <cellStyle name="Procent" xfId="1" builtinId="5"/>
    <cellStyle name="Stand.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general" vertical="center" textRotation="0" wrapText="1" indent="0" justifyLastLine="0" shrinkToFit="0" readingOrder="0"/>
      <border diagonalUp="0" diagonalDown="0">
        <left/>
        <right/>
        <top/>
        <bottom style="medium">
          <color rgb="FF88888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888888"/>
        </right>
        <top/>
        <bottom style="medium">
          <color rgb="FF88888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888888"/>
        </right>
        <top/>
        <bottom style="medium">
          <color rgb="FF888888"/>
        </bottom>
        <vertical/>
        <horizontal/>
      </border>
    </dxf>
    <dxf>
      <border outline="0">
        <left style="medium">
          <color rgb="FF888888"/>
        </left>
        <right style="medium">
          <color rgb="FF888888"/>
        </right>
        <top style="medium">
          <color rgb="FF888888"/>
        </top>
        <bottom style="medium">
          <color rgb="FF888888"/>
        </bottom>
      </border>
    </dxf>
    <dxf>
      <border outline="0">
        <bottom style="medium">
          <color rgb="FF88888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solid">
          <fgColor indexed="64"/>
          <bgColor rgb="FFEEEEEE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888888"/>
        </left>
        <right style="medium">
          <color rgb="FF888888"/>
        </right>
        <top/>
        <bottom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Kolom overzicht bronnen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Overzicht bronnen</c:v>
          </c:tx>
          <c:spPr>
            <a:gradFill rotWithShape="1">
              <a:gsLst>
                <a:gs pos="0">
                  <a:schemeClr val="accent1">
                    <a:tint val="62000"/>
                    <a:hueMod val="94000"/>
                    <a:satMod val="140000"/>
                    <a:lumMod val="110000"/>
                  </a:schemeClr>
                </a:gs>
                <a:gs pos="100000">
                  <a:schemeClr val="accent1">
                    <a:tint val="84000"/>
                    <a:satMod val="160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'Oefening 1'!$A$2:$A$12</c:f>
              <c:strCache>
                <c:ptCount val="11"/>
                <c:pt idx="0">
                  <c:v>Boeken</c:v>
                </c:pt>
                <c:pt idx="1">
                  <c:v>Verzamelwerken</c:v>
                </c:pt>
                <c:pt idx="2">
                  <c:v>Artikels vaktijdschriften</c:v>
                </c:pt>
                <c:pt idx="3">
                  <c:v>Artikels kranten</c:v>
                </c:pt>
                <c:pt idx="4">
                  <c:v>Eindwerken</c:v>
                </c:pt>
                <c:pt idx="5">
                  <c:v>Websites</c:v>
                </c:pt>
                <c:pt idx="6">
                  <c:v>Onderzoeksliteratuur</c:v>
                </c:pt>
                <c:pt idx="7">
                  <c:v>Grijze literatuur (folders, rapporten, …)</c:v>
                </c:pt>
                <c:pt idx="8">
                  <c:v>Statistieken</c:v>
                </c:pt>
                <c:pt idx="9">
                  <c:v>Video</c:v>
                </c:pt>
                <c:pt idx="10">
                  <c:v>Andere: E-book</c:v>
                </c:pt>
              </c:strCache>
            </c:strRef>
          </c:cat>
          <c:val>
            <c:numRef>
              <c:f>'Oefening 1'!$B$2:$B$12</c:f>
              <c:numCache>
                <c:formatCode>General</c:formatCode>
                <c:ptCount val="11"/>
                <c:pt idx="0">
                  <c:v>36.0</c:v>
                </c:pt>
                <c:pt idx="2">
                  <c:v>35.0</c:v>
                </c:pt>
                <c:pt idx="3">
                  <c:v>3.0</c:v>
                </c:pt>
                <c:pt idx="4">
                  <c:v>31.0</c:v>
                </c:pt>
                <c:pt idx="5">
                  <c:v>1.0</c:v>
                </c:pt>
                <c:pt idx="6">
                  <c:v>2.0</c:v>
                </c:pt>
                <c:pt idx="7">
                  <c:v>2.0</c:v>
                </c:pt>
                <c:pt idx="8">
                  <c:v>3.0</c:v>
                </c:pt>
                <c:pt idx="9">
                  <c:v>3.0</c:v>
                </c:pt>
                <c:pt idx="10">
                  <c:v>2.0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2082640928"/>
        <c:axId val="-2022565232"/>
      </c:barChart>
      <c:catAx>
        <c:axId val="-208264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2022565232"/>
        <c:crosses val="autoZero"/>
        <c:auto val="1"/>
        <c:lblAlgn val="ctr"/>
        <c:lblOffset val="100"/>
        <c:noMultiLvlLbl val="0"/>
      </c:catAx>
      <c:valAx>
        <c:axId val="-202256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208264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Cirkeldiagram overzicht bronnen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v>Overzicht bronnen</c:v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'Oefening 1'!$A$2:$A$12</c:f>
              <c:strCache>
                <c:ptCount val="11"/>
                <c:pt idx="0">
                  <c:v>Boeken</c:v>
                </c:pt>
                <c:pt idx="1">
                  <c:v>Verzamelwerken</c:v>
                </c:pt>
                <c:pt idx="2">
                  <c:v>Artikels vaktijdschriften</c:v>
                </c:pt>
                <c:pt idx="3">
                  <c:v>Artikels kranten</c:v>
                </c:pt>
                <c:pt idx="4">
                  <c:v>Eindwerken</c:v>
                </c:pt>
                <c:pt idx="5">
                  <c:v>Websites</c:v>
                </c:pt>
                <c:pt idx="6">
                  <c:v>Onderzoeksliteratuur</c:v>
                </c:pt>
                <c:pt idx="7">
                  <c:v>Grijze literatuur (folders, rapporten, …)</c:v>
                </c:pt>
                <c:pt idx="8">
                  <c:v>Statistieken</c:v>
                </c:pt>
                <c:pt idx="9">
                  <c:v>Video</c:v>
                </c:pt>
                <c:pt idx="10">
                  <c:v>Andere: E-book</c:v>
                </c:pt>
              </c:strCache>
            </c:strRef>
          </c:cat>
          <c:val>
            <c:numRef>
              <c:f>'Oefening 1'!$C$2:$C$12</c:f>
              <c:numCache>
                <c:formatCode>0%</c:formatCode>
                <c:ptCount val="11"/>
                <c:pt idx="0">
                  <c:v>0.305084745762712</c:v>
                </c:pt>
                <c:pt idx="2">
                  <c:v>0.296610169491525</c:v>
                </c:pt>
                <c:pt idx="3">
                  <c:v>0.0254237288135593</c:v>
                </c:pt>
                <c:pt idx="4">
                  <c:v>0.26271186440678</c:v>
                </c:pt>
                <c:pt idx="5">
                  <c:v>0.00847457627118644</c:v>
                </c:pt>
                <c:pt idx="6">
                  <c:v>0.0169491525423729</c:v>
                </c:pt>
                <c:pt idx="7">
                  <c:v>0.0169491525423729</c:v>
                </c:pt>
                <c:pt idx="8">
                  <c:v>0.0254237288135593</c:v>
                </c:pt>
                <c:pt idx="9">
                  <c:v>0.0254237288135593</c:v>
                </c:pt>
                <c:pt idx="10">
                  <c:v>0.0169491525423729</c:v>
                </c:pt>
              </c:numCache>
            </c:numRef>
          </c:val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2013</c:v>
          </c:tx>
          <c:spPr>
            <a:gradFill rotWithShape="1">
              <a:gsLst>
                <a:gs pos="0">
                  <a:schemeClr val="accent1">
                    <a:tint val="98000"/>
                    <a:hueMod val="94000"/>
                    <a:satMod val="130000"/>
                    <a:lumMod val="128000"/>
                  </a:schemeClr>
                </a:gs>
                <a:gs pos="100000">
                  <a:schemeClr val="accent1">
                    <a:shade val="94000"/>
                    <a:lumMod val="88000"/>
                  </a:schemeClr>
                </a:gs>
              </a:gsLst>
              <a:lin ang="5400000" scaled="0"/>
            </a:gradFill>
            <a:ln>
              <a:noFill/>
            </a:ln>
            <a:effectLst>
              <a:innerShdw blurRad="25400" dist="12700" dir="13500000">
                <a:srgbClr val="000000">
                  <a:alpha val="45000"/>
                </a:srgbClr>
              </a:innerShdw>
            </a:effectLst>
            <a:sp3d/>
          </c:spPr>
          <c:invertIfNegative val="0"/>
          <c:cat>
            <c:strRef>
              <c:f>'Oefening 2'!$A$3:$A$7</c:f>
              <c:strCache>
                <c:ptCount val="5"/>
                <c:pt idx="0">
                  <c:v>West- Vlaanderen</c:v>
                </c:pt>
                <c:pt idx="1">
                  <c:v>Oost- Vlaanderen</c:v>
                </c:pt>
                <c:pt idx="2">
                  <c:v>Antwerpen</c:v>
                </c:pt>
                <c:pt idx="3">
                  <c:v>Limburg</c:v>
                </c:pt>
                <c:pt idx="4">
                  <c:v>Vlaams- Brabant</c:v>
                </c:pt>
              </c:strCache>
            </c:strRef>
          </c:cat>
          <c:val>
            <c:numRef>
              <c:f>'Oefening 2'!$B$3:$B$7</c:f>
              <c:numCache>
                <c:formatCode>General</c:formatCode>
                <c:ptCount val="5"/>
                <c:pt idx="0">
                  <c:v>10403.0</c:v>
                </c:pt>
                <c:pt idx="1">
                  <c:v>12548.0</c:v>
                </c:pt>
                <c:pt idx="2">
                  <c:v>14758.0</c:v>
                </c:pt>
                <c:pt idx="3">
                  <c:v>6290.0</c:v>
                </c:pt>
                <c:pt idx="4">
                  <c:v>7780.0</c:v>
                </c:pt>
              </c:numCache>
            </c:numRef>
          </c:val>
        </c:ser>
        <c:ser>
          <c:idx val="1"/>
          <c:order val="1"/>
          <c:tx>
            <c:v>2014</c:v>
          </c:tx>
          <c:spPr>
            <a:gradFill rotWithShape="1">
              <a:gsLst>
                <a:gs pos="0">
                  <a:schemeClr val="accent2">
                    <a:tint val="98000"/>
                    <a:hueMod val="94000"/>
                    <a:satMod val="130000"/>
                    <a:lumMod val="128000"/>
                  </a:schemeClr>
                </a:gs>
                <a:gs pos="100000">
                  <a:schemeClr val="accent2">
                    <a:shade val="94000"/>
                    <a:lumMod val="88000"/>
                  </a:schemeClr>
                </a:gs>
              </a:gsLst>
              <a:lin ang="5400000" scaled="0"/>
            </a:gradFill>
            <a:ln>
              <a:noFill/>
            </a:ln>
            <a:effectLst>
              <a:innerShdw blurRad="25400" dist="12700" dir="13500000">
                <a:srgbClr val="000000">
                  <a:alpha val="45000"/>
                </a:srgbClr>
              </a:innerShdw>
            </a:effectLst>
            <a:sp3d/>
          </c:spPr>
          <c:invertIfNegative val="0"/>
          <c:cat>
            <c:strRef>
              <c:f>'Oefening 2'!$A$3:$A$7</c:f>
              <c:strCache>
                <c:ptCount val="5"/>
                <c:pt idx="0">
                  <c:v>West- Vlaanderen</c:v>
                </c:pt>
                <c:pt idx="1">
                  <c:v>Oost- Vlaanderen</c:v>
                </c:pt>
                <c:pt idx="2">
                  <c:v>Antwerpen</c:v>
                </c:pt>
                <c:pt idx="3">
                  <c:v>Limburg</c:v>
                </c:pt>
                <c:pt idx="4">
                  <c:v>Vlaams- Brabant</c:v>
                </c:pt>
              </c:strCache>
            </c:strRef>
          </c:cat>
          <c:val>
            <c:numRef>
              <c:f>'Oefening 2'!$C$3:$C$7</c:f>
              <c:numCache>
                <c:formatCode>General</c:formatCode>
                <c:ptCount val="5"/>
                <c:pt idx="0">
                  <c:v>9857.0</c:v>
                </c:pt>
                <c:pt idx="1">
                  <c:v>11909.0</c:v>
                </c:pt>
                <c:pt idx="2">
                  <c:v>13433.0</c:v>
                </c:pt>
                <c:pt idx="3">
                  <c:v>5850.0</c:v>
                </c:pt>
                <c:pt idx="4">
                  <c:v>7357.0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21195408"/>
        <c:axId val="-2054371520"/>
        <c:axId val="0"/>
      </c:bar3DChart>
      <c:catAx>
        <c:axId val="-202119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2054371520"/>
        <c:crosses val="autoZero"/>
        <c:auto val="1"/>
        <c:lblAlgn val="ctr"/>
        <c:lblOffset val="100"/>
        <c:noMultiLvlLbl val="0"/>
      </c:catAx>
      <c:valAx>
        <c:axId val="-205437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202119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939800</xdr:colOff>
      <xdr:row>28</xdr:row>
      <xdr:rowOff>0</xdr:rowOff>
    </xdr:from>
    <xdr:to>
      <xdr:col>14</xdr:col>
      <xdr:colOff>139700</xdr:colOff>
      <xdr:row>52</xdr:row>
      <xdr:rowOff>177800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939800</xdr:colOff>
      <xdr:row>0</xdr:row>
      <xdr:rowOff>0</xdr:rowOff>
    </xdr:from>
    <xdr:to>
      <xdr:col>14</xdr:col>
      <xdr:colOff>152400</xdr:colOff>
      <xdr:row>27</xdr:row>
      <xdr:rowOff>76200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114300</xdr:rowOff>
    </xdr:from>
    <xdr:to>
      <xdr:col>8</xdr:col>
      <xdr:colOff>838200</xdr:colOff>
      <xdr:row>14</xdr:row>
      <xdr:rowOff>0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1" displayName="Tabel1" ref="A1:C13" totalsRowShown="0" headerRowDxfId="5" headerRowBorderDxfId="4" tableBorderDxfId="3">
  <autoFilter ref="A1:C13"/>
  <tableColumns count="3">
    <tableColumn id="1" name="Soort bronnen" dataDxfId="2"/>
    <tableColumn id="2" name="Aantal" dataDxfId="1"/>
    <tableColumn id="3" name="Procent" dataDxfId="0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Segment">
  <a:themeElements>
    <a:clrScheme name="Rood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Segment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Segment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hueMod val="94000"/>
                <a:satMod val="140000"/>
                <a:lumMod val="110000"/>
              </a:schemeClr>
            </a:gs>
            <a:gs pos="100000">
              <a:schemeClr val="phClr">
                <a:tint val="84000"/>
                <a:satMod val="16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hueMod val="94000"/>
                <a:satMod val="130000"/>
                <a:lumMod val="128000"/>
              </a:schemeClr>
            </a:gs>
            <a:gs pos="100000">
              <a:schemeClr val="phClr">
                <a:shade val="94000"/>
                <a:lumMod val="88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tint val="76000"/>
              <a:alpha val="60000"/>
              <a:hueMod val="94000"/>
            </a:schemeClr>
          </a:solidFill>
          <a:prstDash val="solid"/>
        </a:ln>
        <a:ln w="15875" cap="rnd" cmpd="sng" algn="ctr">
          <a:solidFill>
            <a:schemeClr val="phClr">
              <a:hueMod val="94000"/>
            </a:schemeClr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46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1000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lin ang="6120000" scaled="1"/>
        </a:gradFill>
        <a:gradFill rotWithShape="1">
          <a:gsLst>
            <a:gs pos="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path path="circle">
            <a:fillToRect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ice" id="{0507925B-6AC9-4358-8E18-C330545D08F8}" vid="{13FEC7C6-62A9-40C4-99D2-581AACACAA2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18" workbookViewId="0">
      <selection activeCell="B30" sqref="B30"/>
    </sheetView>
  </sheetViews>
  <sheetFormatPr baseColWidth="10" defaultRowHeight="16" x14ac:dyDescent="0.2"/>
  <cols>
    <col min="1" max="1" width="21" customWidth="1"/>
    <col min="2" max="2" width="25" customWidth="1"/>
  </cols>
  <sheetData>
    <row r="1" spans="1:3" ht="17" thickBot="1" x14ac:dyDescent="0.25">
      <c r="A1" s="3" t="s">
        <v>0</v>
      </c>
      <c r="B1" s="3" t="s">
        <v>1</v>
      </c>
      <c r="C1" s="4" t="s">
        <v>2</v>
      </c>
    </row>
    <row r="2" spans="1:3" ht="17" thickBot="1" x14ac:dyDescent="0.25">
      <c r="A2" s="2" t="s">
        <v>3</v>
      </c>
      <c r="B2" s="1">
        <f>SUM(1+4+5+5+3+5+2+1+5+5)</f>
        <v>36</v>
      </c>
      <c r="C2" s="8">
        <f>Tabel1[[#This Row],[Aantal]]/$B$13*$C$13</f>
        <v>0.30508474576271188</v>
      </c>
    </row>
    <row r="3" spans="1:3" ht="17" thickBot="1" x14ac:dyDescent="0.25">
      <c r="A3" s="2" t="s">
        <v>4</v>
      </c>
      <c r="B3" s="1"/>
      <c r="C3" s="8"/>
    </row>
    <row r="4" spans="1:3" ht="17" thickBot="1" x14ac:dyDescent="0.25">
      <c r="A4" s="2" t="s">
        <v>5</v>
      </c>
      <c r="B4" s="1">
        <f>SUM(1+1+1+5+3+5+5+3+1+5+5)</f>
        <v>35</v>
      </c>
      <c r="C4" s="8">
        <f>Tabel1[[#This Row],[Aantal]]/$B$13*$C$13</f>
        <v>0.29661016949152541</v>
      </c>
    </row>
    <row r="5" spans="1:3" ht="17" thickBot="1" x14ac:dyDescent="0.25">
      <c r="A5" s="2" t="s">
        <v>6</v>
      </c>
      <c r="B5" s="1">
        <v>3</v>
      </c>
      <c r="C5" s="8">
        <f>Tabel1[[#This Row],[Aantal]]/$B$13*$C$13</f>
        <v>2.5423728813559324E-2</v>
      </c>
    </row>
    <row r="6" spans="1:3" ht="17" thickBot="1" x14ac:dyDescent="0.25">
      <c r="A6" s="2" t="s">
        <v>7</v>
      </c>
      <c r="B6" s="1">
        <f>SUM(5+5+5+5+1+5+5)</f>
        <v>31</v>
      </c>
      <c r="C6" s="8">
        <f>Tabel1[[#This Row],[Aantal]]/$B$13*$C$13</f>
        <v>0.26271186440677968</v>
      </c>
    </row>
    <row r="7" spans="1:3" ht="17" thickBot="1" x14ac:dyDescent="0.25">
      <c r="A7" s="2" t="s">
        <v>8</v>
      </c>
      <c r="B7" s="1">
        <f>SUM(1)</f>
        <v>1</v>
      </c>
      <c r="C7" s="8">
        <f>Tabel1[[#This Row],[Aantal]]/$B$13*$C$13</f>
        <v>8.4745762711864406E-3</v>
      </c>
    </row>
    <row r="8" spans="1:3" ht="17" thickBot="1" x14ac:dyDescent="0.25">
      <c r="A8" s="2" t="s">
        <v>9</v>
      </c>
      <c r="B8" s="1">
        <f>SUM(1+1)</f>
        <v>2</v>
      </c>
      <c r="C8" s="8">
        <f>Tabel1[[#This Row],[Aantal]]/$B$13*$C$13</f>
        <v>1.6949152542372881E-2</v>
      </c>
    </row>
    <row r="9" spans="1:3" ht="27" thickBot="1" x14ac:dyDescent="0.25">
      <c r="A9" s="2" t="s">
        <v>10</v>
      </c>
      <c r="B9" s="1">
        <f>SUM(1+1)</f>
        <v>2</v>
      </c>
      <c r="C9" s="8">
        <f>Tabel1[[#This Row],[Aantal]]/$B$13*$C$13</f>
        <v>1.6949152542372881E-2</v>
      </c>
    </row>
    <row r="10" spans="1:3" ht="17" thickBot="1" x14ac:dyDescent="0.25">
      <c r="A10" s="2" t="s">
        <v>11</v>
      </c>
      <c r="B10" s="1">
        <v>3</v>
      </c>
      <c r="C10" s="8">
        <f>Tabel1[[#This Row],[Aantal]]/$B$13*$C$13</f>
        <v>2.5423728813559324E-2</v>
      </c>
    </row>
    <row r="11" spans="1:3" ht="17" thickBot="1" x14ac:dyDescent="0.25">
      <c r="A11" s="2" t="s">
        <v>12</v>
      </c>
      <c r="B11" s="1">
        <f>SUM(1+1+1)</f>
        <v>3</v>
      </c>
      <c r="C11" s="8">
        <f>Tabel1[[#This Row],[Aantal]]/$B$13*$C$13</f>
        <v>2.5423728813559324E-2</v>
      </c>
    </row>
    <row r="12" spans="1:3" ht="17" thickBot="1" x14ac:dyDescent="0.25">
      <c r="A12" s="2" t="s">
        <v>14</v>
      </c>
      <c r="B12" s="1">
        <f>SUM(1+1)</f>
        <v>2</v>
      </c>
      <c r="C12" s="8">
        <f>Tabel1[[#This Row],[Aantal]]/$B$13*$C$13</f>
        <v>1.6949152542372881E-2</v>
      </c>
    </row>
    <row r="13" spans="1:3" x14ac:dyDescent="0.2">
      <c r="A13" s="5" t="s">
        <v>13</v>
      </c>
      <c r="B13" s="6">
        <f>SUM(B2+B4+B6+B5+B7+B8+B9+B10+B11+B12)</f>
        <v>118</v>
      </c>
      <c r="C13" s="7">
        <v>1</v>
      </c>
    </row>
  </sheetData>
  <pageMargins left="0.7" right="0.7" top="0.75" bottom="0.75" header="0.3" footer="0.3"/>
  <pageSetup paperSize="9" orientation="portrait" horizontalDpi="0" verticalDpi="0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C24" sqref="C24"/>
    </sheetView>
  </sheetViews>
  <sheetFormatPr baseColWidth="10" defaultRowHeight="16" x14ac:dyDescent="0.2"/>
  <cols>
    <col min="1" max="1" width="15.5703125" customWidth="1"/>
  </cols>
  <sheetData>
    <row r="1" spans="1:4" x14ac:dyDescent="0.2">
      <c r="A1" s="10" t="s">
        <v>21</v>
      </c>
      <c r="B1" s="11"/>
      <c r="C1" s="11"/>
      <c r="D1" s="12"/>
    </row>
    <row r="2" spans="1:4" ht="17" x14ac:dyDescent="0.2">
      <c r="A2" s="9" t="s">
        <v>15</v>
      </c>
      <c r="B2" s="9">
        <v>2013</v>
      </c>
      <c r="C2" s="9">
        <v>2014</v>
      </c>
    </row>
    <row r="3" spans="1:4" x14ac:dyDescent="0.2">
      <c r="A3" t="s">
        <v>16</v>
      </c>
      <c r="B3">
        <v>10403</v>
      </c>
      <c r="C3">
        <v>9857</v>
      </c>
    </row>
    <row r="4" spans="1:4" x14ac:dyDescent="0.2">
      <c r="A4" t="s">
        <v>17</v>
      </c>
      <c r="B4">
        <v>12548</v>
      </c>
      <c r="C4">
        <v>11909</v>
      </c>
    </row>
    <row r="5" spans="1:4" x14ac:dyDescent="0.2">
      <c r="A5" t="s">
        <v>18</v>
      </c>
      <c r="B5">
        <v>14758</v>
      </c>
      <c r="C5">
        <v>13433</v>
      </c>
    </row>
    <row r="6" spans="1:4" x14ac:dyDescent="0.2">
      <c r="A6" t="s">
        <v>19</v>
      </c>
      <c r="B6">
        <v>6290</v>
      </c>
      <c r="C6">
        <v>5850</v>
      </c>
    </row>
    <row r="7" spans="1:4" x14ac:dyDescent="0.2">
      <c r="A7" t="s">
        <v>20</v>
      </c>
      <c r="B7">
        <v>7780</v>
      </c>
      <c r="C7">
        <v>7357</v>
      </c>
    </row>
  </sheetData>
  <dataConsolidate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 1</vt:lpstr>
      <vt:lpstr>Oefening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2015-12-07T16:35:03Z</dcterms:created>
  <dcterms:modified xsi:type="dcterms:W3CDTF">2015-12-13T12:14:21Z</dcterms:modified>
</cp:coreProperties>
</file>